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220" windowHeight="11175" activeTab="4"/>
  </bookViews>
  <sheets>
    <sheet name="Teilnehmer" sheetId="1" r:id="rId1"/>
    <sheet name="Vorrunde" sheetId="2" r:id="rId2"/>
    <sheet name="Hoffnung" sheetId="3" r:id="rId3"/>
    <sheet name="Finalrunde" sheetId="4" r:id="rId4"/>
    <sheet name="Ergebnis" sheetId="5" r:id="rId5"/>
    <sheet name="Spielprotokolle" sheetId="6" r:id="rId6"/>
  </sheets>
  <definedNames/>
  <calcPr fullCalcOnLoad="1"/>
</workbook>
</file>

<file path=xl/sharedStrings.xml><?xml version="1.0" encoding="utf-8"?>
<sst xmlns="http://schemas.openxmlformats.org/spreadsheetml/2006/main" count="116" uniqueCount="78">
  <si>
    <t>Disziplin</t>
  </si>
  <si>
    <t>gesetzt an</t>
  </si>
  <si>
    <t>Stelle Nr.:</t>
  </si>
  <si>
    <t>Name</t>
  </si>
  <si>
    <t>Punkte</t>
  </si>
  <si>
    <t>Finalrunde</t>
  </si>
  <si>
    <t>Hoffnungsrunde</t>
  </si>
  <si>
    <t>V4</t>
  </si>
  <si>
    <t>V3</t>
  </si>
  <si>
    <t>V2</t>
  </si>
  <si>
    <t>V1</t>
  </si>
  <si>
    <t>V8</t>
  </si>
  <si>
    <t>V5</t>
  </si>
  <si>
    <t>V6</t>
  </si>
  <si>
    <t>V7</t>
  </si>
  <si>
    <t>S25</t>
  </si>
  <si>
    <t>S26</t>
  </si>
  <si>
    <t>Sieger</t>
  </si>
  <si>
    <t>V.=2.</t>
  </si>
  <si>
    <t>V.=3.</t>
  </si>
  <si>
    <t>ERGEBNISLISTE</t>
  </si>
  <si>
    <t>Kategorie</t>
  </si>
  <si>
    <t>1.</t>
  </si>
  <si>
    <t>2.</t>
  </si>
  <si>
    <t>3.</t>
  </si>
  <si>
    <t>5.</t>
  </si>
  <si>
    <t>Spielprotokoll</t>
  </si>
  <si>
    <t>Spiel-Nr.</t>
  </si>
  <si>
    <t>Tisch-Nr.</t>
  </si>
  <si>
    <t>Distanz</t>
  </si>
  <si>
    <t>Schiedsrichter</t>
  </si>
  <si>
    <r>
      <t>Time-Qut um .....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>.....Uhr</t>
    </r>
  </si>
  <si>
    <t xml:space="preserve">    Bitte den Spielstand NACH JEDEM GAME eintragen!</t>
  </si>
  <si>
    <t>Ergebnis</t>
  </si>
  <si>
    <t>:</t>
  </si>
  <si>
    <t>..............................  Gegen ..............................</t>
  </si>
  <si>
    <r>
      <t xml:space="preserve">              1.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</si>
  <si>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t>Spielstand</t>
  </si>
  <si>
    <r>
      <t xml:space="preserve">              2.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</si>
  <si>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3.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</si>
  <si>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4.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</si>
  <si>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5.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</si>
  <si>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6.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</si>
  <si>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7.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</si>
  <si>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8.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</si>
  <si>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9.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</si>
  <si>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10.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</si>
  <si>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11.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</si>
  <si>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12.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</si>
  <si>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13.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</si>
  <si>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14.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</si>
  <si>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r>
      <t xml:space="preserve">              15. Game           ........... 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............</t>
    </r>
  </si>
  <si>
    <t>Vorrunde</t>
  </si>
  <si>
    <t>V = 5</t>
  </si>
  <si>
    <t>V = 7</t>
  </si>
  <si>
    <t>V = 9</t>
  </si>
  <si>
    <t>V = 13</t>
  </si>
  <si>
    <t>V11</t>
  </si>
  <si>
    <t>V9</t>
  </si>
  <si>
    <t>V12</t>
  </si>
  <si>
    <t>V10</t>
  </si>
  <si>
    <t>V13</t>
  </si>
  <si>
    <t>V14</t>
  </si>
  <si>
    <t>S13</t>
  </si>
  <si>
    <t>S14</t>
  </si>
  <si>
    <t>Turnier</t>
  </si>
  <si>
    <t>Wallner Johann</t>
  </si>
  <si>
    <t>Riedlecker Theo</t>
  </si>
  <si>
    <t>Kret Stanislaw</t>
  </si>
  <si>
    <t>Matheis Erich</t>
  </si>
  <si>
    <t>Pfisterer Reinhard</t>
  </si>
  <si>
    <t>Lackner Rupert</t>
  </si>
  <si>
    <t>Hofer Ernst</t>
  </si>
  <si>
    <t>Kirchner Ernst</t>
  </si>
  <si>
    <t>Pann Michael</t>
  </si>
  <si>
    <t>Schett Bruno</t>
  </si>
  <si>
    <t>Weißbacher Wolfgang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</si>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</sst>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57">
    <font>
      <sz val="10"/>
      <name val="Arial"/>
      <family val="0"/>
    </font>
    <font>
      <sz val="18"/>
      <color indexed="10"/>
      <name val="Arial"/>
      <family val="2"/>
    </font>
    <font>
      <b/>
      <sz val="24"/>
      <color indexed="57"/>
      <name val="Arial"/>
      <family val="2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sz val="10"/>
      <color indexed="58"/>
      <name val="Arial"/>
      <family val="2"/>
    </font>
    <font>
      <sz val="18"/>
      <color indexed="58"/>
      <name val="Arial"/>
      <family val="2"/>
    </font>
    <font>
      <sz val="12"/>
      <color indexed="58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Arial"/>
      <family val="2"/>
    </font>
    <font>
      <sz val="14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2" borderId="1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18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3" xfId="0" applyFill="1" applyBorder="1" applyAlignment="1">
      <alignment/>
    </xf>
    <xf numFmtId="0" fontId="0" fillId="18" borderId="0" xfId="0" applyFill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NumberFormat="1" applyFill="1" applyBorder="1" applyAlignment="1">
      <alignment/>
    </xf>
    <xf numFmtId="0" fontId="22" fillId="0" borderId="0" xfId="0" applyFont="1" applyAlignment="1">
      <alignment horizontal="left"/>
    </xf>
    <xf numFmtId="0" fontId="6" fillId="0" borderId="24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22" fillId="0" borderId="10" xfId="0" applyFont="1" applyBorder="1" applyAlignment="1">
      <alignment/>
    </xf>
    <xf numFmtId="0" fontId="6" fillId="0" borderId="25" xfId="0" applyFont="1" applyFill="1" applyBorder="1" applyAlignment="1">
      <alignment/>
    </xf>
    <xf numFmtId="0" fontId="22" fillId="3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6" fillId="4" borderId="26" xfId="0" applyFont="1" applyFill="1" applyBorder="1" applyAlignment="1">
      <alignment/>
    </xf>
    <xf numFmtId="0" fontId="6" fillId="37" borderId="27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16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36" borderId="0" xfId="0" applyFill="1" applyAlignment="1">
      <alignment/>
    </xf>
    <xf numFmtId="0" fontId="0" fillId="0" borderId="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26</xdr:row>
      <xdr:rowOff>0</xdr:rowOff>
    </xdr:from>
    <xdr:to>
      <xdr:col>4</xdr:col>
      <xdr:colOff>28575</xdr:colOff>
      <xdr:row>26</xdr:row>
      <xdr:rowOff>0</xdr:rowOff>
    </xdr:to>
    <xdr:sp>
      <xdr:nvSpPr>
        <xdr:cNvPr id="1" name="Line 14"/>
        <xdr:cNvSpPr>
          <a:spLocks/>
        </xdr:cNvSpPr>
      </xdr:nvSpPr>
      <xdr:spPr>
        <a:xfrm>
          <a:off x="2962275" y="8172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Line 15"/>
        <xdr:cNvSpPr>
          <a:spLocks/>
        </xdr:cNvSpPr>
      </xdr:nvSpPr>
      <xdr:spPr>
        <a:xfrm>
          <a:off x="2933700" y="7543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16"/>
        <xdr:cNvSpPr>
          <a:spLocks/>
        </xdr:cNvSpPr>
      </xdr:nvSpPr>
      <xdr:spPr>
        <a:xfrm>
          <a:off x="2933700" y="6286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0</xdr:rowOff>
    </xdr:from>
    <xdr:to>
      <xdr:col>4</xdr:col>
      <xdr:colOff>19050</xdr:colOff>
      <xdr:row>18</xdr:row>
      <xdr:rowOff>0</xdr:rowOff>
    </xdr:to>
    <xdr:sp>
      <xdr:nvSpPr>
        <xdr:cNvPr id="4" name="Line 17"/>
        <xdr:cNvSpPr>
          <a:spLocks/>
        </xdr:cNvSpPr>
      </xdr:nvSpPr>
      <xdr:spPr>
        <a:xfrm>
          <a:off x="2952750" y="565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5" name="Line 18"/>
        <xdr:cNvSpPr>
          <a:spLocks/>
        </xdr:cNvSpPr>
      </xdr:nvSpPr>
      <xdr:spPr>
        <a:xfrm>
          <a:off x="2971800" y="4400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6" name="Line 19"/>
        <xdr:cNvSpPr>
          <a:spLocks/>
        </xdr:cNvSpPr>
      </xdr:nvSpPr>
      <xdr:spPr>
        <a:xfrm>
          <a:off x="2943225" y="3771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Line 20"/>
        <xdr:cNvSpPr>
          <a:spLocks/>
        </xdr:cNvSpPr>
      </xdr:nvSpPr>
      <xdr:spPr>
        <a:xfrm>
          <a:off x="2933700" y="2514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9525</xdr:colOff>
      <xdr:row>6</xdr:row>
      <xdr:rowOff>0</xdr:rowOff>
    </xdr:to>
    <xdr:sp>
      <xdr:nvSpPr>
        <xdr:cNvPr id="8" name="Line 21"/>
        <xdr:cNvSpPr>
          <a:spLocks/>
        </xdr:cNvSpPr>
      </xdr:nvSpPr>
      <xdr:spPr>
        <a:xfrm>
          <a:off x="2943225" y="1885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0</xdr:colOff>
      <xdr:row>9</xdr:row>
      <xdr:rowOff>19050</xdr:rowOff>
    </xdr:to>
    <xdr:sp>
      <xdr:nvSpPr>
        <xdr:cNvPr id="9" name="Line 22"/>
        <xdr:cNvSpPr>
          <a:spLocks/>
        </xdr:cNvSpPr>
      </xdr:nvSpPr>
      <xdr:spPr>
        <a:xfrm>
          <a:off x="5915025" y="2533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47625</xdr:rowOff>
    </xdr:to>
    <xdr:sp>
      <xdr:nvSpPr>
        <xdr:cNvPr id="10" name="Line 23"/>
        <xdr:cNvSpPr>
          <a:spLocks/>
        </xdr:cNvSpPr>
      </xdr:nvSpPr>
      <xdr:spPr>
        <a:xfrm flipH="1">
          <a:off x="5915025" y="62865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5915025" y="34575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314325</xdr:rowOff>
    </xdr:to>
    <xdr:sp>
      <xdr:nvSpPr>
        <xdr:cNvPr id="12" name="Line 25"/>
        <xdr:cNvSpPr>
          <a:spLocks/>
        </xdr:cNvSpPr>
      </xdr:nvSpPr>
      <xdr:spPr>
        <a:xfrm flipV="1">
          <a:off x="5915025" y="7239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0</xdr:rowOff>
    </xdr:from>
    <xdr:to>
      <xdr:col>7</xdr:col>
      <xdr:colOff>19050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4972050" y="2828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5057775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962525" y="4086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5057775" y="4724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10</xdr:col>
      <xdr:colOff>9525</xdr:colOff>
      <xdr:row>14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7543800" y="4210050"/>
          <a:ext cx="438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428625</xdr:colOff>
      <xdr:row>8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7524750" y="23145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17</xdr:row>
      <xdr:rowOff>38100</xdr:rowOff>
    </xdr:from>
    <xdr:to>
      <xdr:col>19</xdr:col>
      <xdr:colOff>619125</xdr:colOff>
      <xdr:row>17</xdr:row>
      <xdr:rowOff>38100</xdr:rowOff>
    </xdr:to>
    <xdr:sp>
      <xdr:nvSpPr>
        <xdr:cNvPr id="7" name="Line 22"/>
        <xdr:cNvSpPr>
          <a:spLocks/>
        </xdr:cNvSpPr>
      </xdr:nvSpPr>
      <xdr:spPr>
        <a:xfrm flipV="1">
          <a:off x="16592550" y="538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17</xdr:row>
      <xdr:rowOff>38100</xdr:rowOff>
    </xdr:from>
    <xdr:to>
      <xdr:col>19</xdr:col>
      <xdr:colOff>619125</xdr:colOff>
      <xdr:row>17</xdr:row>
      <xdr:rowOff>38100</xdr:rowOff>
    </xdr:to>
    <xdr:sp>
      <xdr:nvSpPr>
        <xdr:cNvPr id="8" name="Line 23"/>
        <xdr:cNvSpPr>
          <a:spLocks/>
        </xdr:cNvSpPr>
      </xdr:nvSpPr>
      <xdr:spPr>
        <a:xfrm flipV="1">
          <a:off x="16592550" y="538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123825</xdr:rowOff>
    </xdr:from>
    <xdr:to>
      <xdr:col>4</xdr:col>
      <xdr:colOff>0</xdr:colOff>
      <xdr:row>6</xdr:row>
      <xdr:rowOff>0</xdr:rowOff>
    </xdr:to>
    <xdr:sp>
      <xdr:nvSpPr>
        <xdr:cNvPr id="9" name="Line 29"/>
        <xdr:cNvSpPr>
          <a:spLocks/>
        </xdr:cNvSpPr>
      </xdr:nvSpPr>
      <xdr:spPr>
        <a:xfrm flipV="1">
          <a:off x="2590800" y="1695450"/>
          <a:ext cx="428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142875</xdr:rowOff>
    </xdr:from>
    <xdr:to>
      <xdr:col>3</xdr:col>
      <xdr:colOff>428625</xdr:colOff>
      <xdr:row>9</xdr:row>
      <xdr:rowOff>0</xdr:rowOff>
    </xdr:to>
    <xdr:sp>
      <xdr:nvSpPr>
        <xdr:cNvPr id="10" name="Line 30"/>
        <xdr:cNvSpPr>
          <a:spLocks/>
        </xdr:cNvSpPr>
      </xdr:nvSpPr>
      <xdr:spPr>
        <a:xfrm flipV="1">
          <a:off x="2600325" y="2657475"/>
          <a:ext cx="400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152400</xdr:rowOff>
    </xdr:from>
    <xdr:to>
      <xdr:col>3</xdr:col>
      <xdr:colOff>438150</xdr:colOff>
      <xdr:row>12</xdr:row>
      <xdr:rowOff>0</xdr:rowOff>
    </xdr:to>
    <xdr:sp>
      <xdr:nvSpPr>
        <xdr:cNvPr id="11" name="Line 31"/>
        <xdr:cNvSpPr>
          <a:spLocks/>
        </xdr:cNvSpPr>
      </xdr:nvSpPr>
      <xdr:spPr>
        <a:xfrm flipV="1">
          <a:off x="2581275" y="360997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161925</xdr:rowOff>
    </xdr:from>
    <xdr:to>
      <xdr:col>4</xdr:col>
      <xdr:colOff>0</xdr:colOff>
      <xdr:row>15</xdr:row>
      <xdr:rowOff>0</xdr:rowOff>
    </xdr:to>
    <xdr:sp>
      <xdr:nvSpPr>
        <xdr:cNvPr id="12" name="Line 32"/>
        <xdr:cNvSpPr>
          <a:spLocks/>
        </xdr:cNvSpPr>
      </xdr:nvSpPr>
      <xdr:spPr>
        <a:xfrm flipV="1">
          <a:off x="2590800" y="4562475"/>
          <a:ext cx="428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8</xdr:row>
      <xdr:rowOff>123825</xdr:rowOff>
    </xdr:from>
    <xdr:to>
      <xdr:col>4</xdr:col>
      <xdr:colOff>0</xdr:colOff>
      <xdr:row>11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990850" y="2333625"/>
          <a:ext cx="7239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247650</xdr:rowOff>
    </xdr:from>
    <xdr:to>
      <xdr:col>4</xdr:col>
      <xdr:colOff>0</xdr:colOff>
      <xdr:row>6</xdr:row>
      <xdr:rowOff>133350</xdr:rowOff>
    </xdr:to>
    <xdr:sp>
      <xdr:nvSpPr>
        <xdr:cNvPr id="2" name="Line 7"/>
        <xdr:cNvSpPr>
          <a:spLocks/>
        </xdr:cNvSpPr>
      </xdr:nvSpPr>
      <xdr:spPr>
        <a:xfrm>
          <a:off x="2962275" y="1352550"/>
          <a:ext cx="752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="175" zoomScaleNormal="175" zoomScalePageLayoutView="0" workbookViewId="0" topLeftCell="A1">
      <selection activeCell="B16" sqref="B16"/>
    </sheetView>
  </sheetViews>
  <sheetFormatPr defaultColWidth="11.421875" defaultRowHeight="12.75"/>
  <cols>
    <col min="2" max="2" width="29.8515625" style="0" customWidth="1"/>
  </cols>
  <sheetData>
    <row r="2" spans="2:3" ht="20.25">
      <c r="B2" s="8" t="s">
        <v>65</v>
      </c>
      <c r="C2" s="13"/>
    </row>
    <row r="4" ht="12.75">
      <c r="A4" t="s">
        <v>1</v>
      </c>
    </row>
    <row r="5" spans="1:3" ht="12.75">
      <c r="A5" t="s">
        <v>2</v>
      </c>
      <c r="B5" t="s">
        <v>3</v>
      </c>
      <c r="C5" t="s">
        <v>4</v>
      </c>
    </row>
    <row r="6" spans="1:3" ht="12.75">
      <c r="A6">
        <v>1</v>
      </c>
      <c r="B6" s="73" t="s">
        <v>66</v>
      </c>
      <c r="C6" s="46"/>
    </row>
    <row r="7" spans="1:3" ht="12.75">
      <c r="A7">
        <v>2</v>
      </c>
      <c r="B7" s="73" t="s">
        <v>67</v>
      </c>
      <c r="C7" s="46"/>
    </row>
    <row r="8" spans="1:3" ht="12.75">
      <c r="A8">
        <v>3</v>
      </c>
      <c r="B8" s="73" t="s">
        <v>68</v>
      </c>
      <c r="C8" s="46"/>
    </row>
    <row r="9" spans="1:3" ht="12.75">
      <c r="A9">
        <v>4</v>
      </c>
      <c r="B9" s="73" t="s">
        <v>69</v>
      </c>
      <c r="C9" s="46"/>
    </row>
    <row r="10" spans="1:3" ht="12.75">
      <c r="A10">
        <v>5</v>
      </c>
      <c r="B10" s="73" t="s">
        <v>70</v>
      </c>
      <c r="C10" s="46"/>
    </row>
    <row r="11" spans="1:3" ht="12.75">
      <c r="A11">
        <v>6</v>
      </c>
      <c r="B11" s="73" t="s">
        <v>71</v>
      </c>
      <c r="C11" s="46"/>
    </row>
    <row r="12" spans="1:3" ht="12.75">
      <c r="A12">
        <v>7</v>
      </c>
      <c r="B12" s="73" t="s">
        <v>72</v>
      </c>
      <c r="C12" s="46"/>
    </row>
    <row r="13" spans="1:3" ht="12.75">
      <c r="A13">
        <v>8</v>
      </c>
      <c r="B13" s="73" t="s">
        <v>73</v>
      </c>
      <c r="C13" s="46"/>
    </row>
    <row r="14" spans="1:3" ht="12.75">
      <c r="A14">
        <v>9</v>
      </c>
      <c r="B14" s="73" t="s">
        <v>74</v>
      </c>
      <c r="C14" s="46"/>
    </row>
    <row r="15" spans="1:3" ht="12.75">
      <c r="A15">
        <v>10</v>
      </c>
      <c r="B15" s="47" t="s">
        <v>75</v>
      </c>
      <c r="C15" s="2"/>
    </row>
    <row r="16" spans="1:3" ht="12.75">
      <c r="A16">
        <v>11</v>
      </c>
      <c r="B16" s="51" t="s">
        <v>76</v>
      </c>
      <c r="C16" s="51"/>
    </row>
    <row r="17" spans="1:3" ht="12.75">
      <c r="A17">
        <v>12</v>
      </c>
      <c r="B17" s="51"/>
      <c r="C17" s="51"/>
    </row>
    <row r="18" spans="1:3" ht="12.75">
      <c r="A18">
        <v>13</v>
      </c>
      <c r="B18" s="51"/>
      <c r="C18" s="51"/>
    </row>
    <row r="19" spans="1:3" ht="12.75">
      <c r="A19">
        <v>14</v>
      </c>
      <c r="B19" s="51"/>
      <c r="C19" s="51"/>
    </row>
    <row r="20" spans="1:3" ht="12.75">
      <c r="A20">
        <v>15</v>
      </c>
      <c r="B20" s="51"/>
      <c r="C20" s="51"/>
    </row>
    <row r="21" spans="1:3" ht="12.75">
      <c r="A21">
        <v>16</v>
      </c>
      <c r="B21" s="51"/>
      <c r="C21" s="51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</sheetData>
  <sheetProtection/>
  <printOptions/>
  <pageMargins left="0.36" right="0.23" top="0.61" bottom="0.68" header="0.4921259845" footer="0.4921259845"/>
  <pageSetup fitToHeight="1" fitToWidth="1" horizontalDpi="360" verticalDpi="36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zoomScale="85" zoomScaleNormal="85" zoomScalePageLayoutView="0" workbookViewId="0" topLeftCell="A4">
      <selection activeCell="I17" sqref="I17"/>
    </sheetView>
  </sheetViews>
  <sheetFormatPr defaultColWidth="11.421875" defaultRowHeight="24.75" customHeight="1"/>
  <cols>
    <col min="1" max="1" width="6.57421875" style="0" customWidth="1"/>
    <col min="2" max="2" width="31.421875" style="0" customWidth="1"/>
    <col min="3" max="3" width="6.00390625" style="0" customWidth="1"/>
    <col min="4" max="4" width="6.140625" style="0" customWidth="1"/>
    <col min="5" max="5" width="32.57421875" style="0" customWidth="1"/>
    <col min="6" max="6" width="6.00390625" style="0" customWidth="1"/>
    <col min="7" max="7" width="31.421875" style="0" customWidth="1"/>
    <col min="8" max="8" width="6.00390625" style="0" customWidth="1"/>
    <col min="9" max="9" width="31.28125" style="0" customWidth="1"/>
  </cols>
  <sheetData>
    <row r="2" spans="2:14" ht="24.75" customHeight="1">
      <c r="B2" s="16" t="s">
        <v>52</v>
      </c>
      <c r="C2" s="49" t="str">
        <f>Teilnehmer!B2</f>
        <v>Turnier</v>
      </c>
      <c r="D2" s="18"/>
      <c r="F2" s="19"/>
      <c r="G2" s="18"/>
      <c r="H2" s="18"/>
      <c r="I2" s="18"/>
      <c r="J2" s="18"/>
      <c r="K2" s="18"/>
      <c r="L2" s="18"/>
      <c r="M2" s="18"/>
      <c r="N2" s="18"/>
    </row>
    <row r="3" spans="1:14" ht="24.75" customHeight="1">
      <c r="A3" s="18"/>
      <c r="B3" s="16">
        <v>4</v>
      </c>
      <c r="C3" s="42"/>
      <c r="D3" s="42"/>
      <c r="E3" s="16">
        <v>5</v>
      </c>
      <c r="F3" s="1"/>
      <c r="G3" s="16">
        <v>5</v>
      </c>
      <c r="H3" s="18"/>
      <c r="I3" s="18"/>
      <c r="J3" s="18"/>
      <c r="K3" s="18"/>
      <c r="L3" s="18"/>
      <c r="M3" s="18"/>
      <c r="N3" s="18"/>
    </row>
    <row r="4" spans="1:14" ht="24.75" customHeight="1">
      <c r="A4" s="48"/>
      <c r="B4" s="52">
        <v>1</v>
      </c>
      <c r="C4" s="48"/>
      <c r="D4" s="48"/>
      <c r="E4" s="48"/>
      <c r="F4" s="48"/>
      <c r="G4" s="48"/>
      <c r="H4" s="48"/>
      <c r="I4" s="48"/>
      <c r="J4" s="18"/>
      <c r="K4" s="18"/>
      <c r="L4" s="18"/>
      <c r="M4" s="18"/>
      <c r="N4" s="18"/>
    </row>
    <row r="5" spans="1:14" ht="24.75" customHeight="1">
      <c r="A5" s="48"/>
      <c r="B5" s="53" t="str">
        <f>Teilnehmer!B6</f>
        <v>Wallner Johann</v>
      </c>
      <c r="C5" s="54">
        <v>1</v>
      </c>
      <c r="D5" s="48"/>
      <c r="E5" s="48"/>
      <c r="F5" s="48"/>
      <c r="G5" s="48"/>
      <c r="H5" s="48"/>
      <c r="I5" s="48"/>
      <c r="J5" s="18"/>
      <c r="K5" s="18"/>
      <c r="L5" s="18"/>
      <c r="M5" s="18"/>
      <c r="N5" s="18"/>
    </row>
    <row r="6" spans="1:14" ht="24.75" customHeight="1">
      <c r="A6" s="48"/>
      <c r="B6" s="72">
        <f>Teilnehmer!B21</f>
        <v>0</v>
      </c>
      <c r="C6" s="54"/>
      <c r="D6" s="48"/>
      <c r="E6" s="52">
        <v>9</v>
      </c>
      <c r="F6" s="48"/>
      <c r="G6" s="48"/>
      <c r="H6" s="48"/>
      <c r="I6" s="48"/>
      <c r="J6" s="18"/>
      <c r="K6" s="18"/>
      <c r="L6" s="18"/>
      <c r="M6" s="18"/>
      <c r="N6" s="18"/>
    </row>
    <row r="7" spans="1:14" ht="24.75" customHeight="1">
      <c r="A7" s="48"/>
      <c r="B7" s="55">
        <v>2</v>
      </c>
      <c r="C7" s="48"/>
      <c r="D7" s="48"/>
      <c r="E7" s="56" t="str">
        <f>IF(C5&gt;C6,B5,IF(C6&gt;C5,B6,""))</f>
        <v>Wallner Johann</v>
      </c>
      <c r="F7" s="54">
        <v>5</v>
      </c>
      <c r="G7" s="48"/>
      <c r="H7" s="48"/>
      <c r="I7" s="48"/>
      <c r="J7" s="18"/>
      <c r="K7" s="18"/>
      <c r="L7" s="18"/>
      <c r="M7" s="18"/>
      <c r="N7" s="18"/>
    </row>
    <row r="8" spans="1:14" ht="24.75" customHeight="1">
      <c r="A8" s="48"/>
      <c r="B8" s="53" t="str">
        <f>Teilnehmer!B13</f>
        <v>Kirchner Ernst</v>
      </c>
      <c r="C8" s="54">
        <v>4</v>
      </c>
      <c r="D8" s="48"/>
      <c r="E8" s="56" t="str">
        <f>IF(C8&gt;C9,B8,IF(C9&gt;C8,B9,""))</f>
        <v>Kirchner Ernst</v>
      </c>
      <c r="F8" s="54">
        <v>0</v>
      </c>
      <c r="G8" s="48"/>
      <c r="H8" s="48"/>
      <c r="I8" s="48"/>
      <c r="J8" s="18"/>
      <c r="K8" s="18"/>
      <c r="L8" s="18"/>
      <c r="M8" s="18"/>
      <c r="N8" s="18"/>
    </row>
    <row r="9" spans="1:14" ht="24.75" customHeight="1">
      <c r="A9" s="48"/>
      <c r="B9" s="57" t="str">
        <f>Teilnehmer!B14</f>
        <v>Pann Michael</v>
      </c>
      <c r="C9" s="54">
        <v>2</v>
      </c>
      <c r="D9" s="48"/>
      <c r="E9" s="48"/>
      <c r="F9" s="48"/>
      <c r="G9" s="52">
        <v>13</v>
      </c>
      <c r="H9" s="48"/>
      <c r="I9" s="48"/>
      <c r="J9" s="18"/>
      <c r="K9" s="18"/>
      <c r="L9" s="18"/>
      <c r="M9" s="18"/>
      <c r="N9" s="18"/>
    </row>
    <row r="10" spans="1:14" ht="24.75" customHeight="1">
      <c r="A10" s="48"/>
      <c r="B10" s="55">
        <v>3</v>
      </c>
      <c r="C10" s="48"/>
      <c r="D10" s="48"/>
      <c r="E10" s="48"/>
      <c r="F10" s="48"/>
      <c r="G10" s="56" t="str">
        <f>IF(F7&gt;F8,E7,IF(F8&gt;F7,E8,""))</f>
        <v>Wallner Johann</v>
      </c>
      <c r="H10" s="54">
        <v>3</v>
      </c>
      <c r="I10" s="58" t="str">
        <f>IF(H10&gt;H11,G10,IF(H11&gt;H10,G11,""))</f>
        <v>Pfisterer Reinhard</v>
      </c>
      <c r="J10" s="18"/>
      <c r="K10" s="18"/>
      <c r="L10" s="18"/>
      <c r="M10" s="18"/>
      <c r="N10" s="18"/>
    </row>
    <row r="11" spans="1:14" ht="24.75" customHeight="1">
      <c r="A11" s="48"/>
      <c r="B11" s="53" t="str">
        <f>Teilnehmer!B10</f>
        <v>Pfisterer Reinhard</v>
      </c>
      <c r="C11" s="54">
        <v>1</v>
      </c>
      <c r="D11" s="48"/>
      <c r="E11" s="48"/>
      <c r="F11" s="48"/>
      <c r="G11" s="56" t="str">
        <f>IF(F13&gt;F14,E13,IF(F14&gt;F13,E14,""))</f>
        <v>Pfisterer Reinhard</v>
      </c>
      <c r="H11" s="54">
        <v>5</v>
      </c>
      <c r="I11" s="59" t="s">
        <v>5</v>
      </c>
      <c r="J11" s="18"/>
      <c r="K11" s="18"/>
      <c r="L11" s="18"/>
      <c r="M11" s="18"/>
      <c r="N11" s="18"/>
    </row>
    <row r="12" spans="1:14" ht="24.75" customHeight="1">
      <c r="A12" s="48"/>
      <c r="B12" s="57">
        <f>Teilnehmer!B17</f>
        <v>0</v>
      </c>
      <c r="C12" s="54"/>
      <c r="D12" s="48"/>
      <c r="E12" s="52">
        <v>10</v>
      </c>
      <c r="F12" s="48"/>
      <c r="G12" s="48"/>
      <c r="H12" s="48"/>
      <c r="I12" s="48"/>
      <c r="J12" s="18"/>
      <c r="K12" s="18"/>
      <c r="L12" s="18"/>
      <c r="M12" s="18"/>
      <c r="N12" s="18"/>
    </row>
    <row r="13" spans="1:14" ht="24.75" customHeight="1">
      <c r="A13" s="48"/>
      <c r="B13" s="55">
        <v>4</v>
      </c>
      <c r="C13" s="48"/>
      <c r="D13" s="48"/>
      <c r="E13" s="56" t="str">
        <f>IF(C11&gt;C12,B11,IF(C12&gt;C11,B12,""))</f>
        <v>Pfisterer Reinhard</v>
      </c>
      <c r="F13" s="54">
        <v>5</v>
      </c>
      <c r="G13" s="48"/>
      <c r="H13" s="48"/>
      <c r="I13" s="48"/>
      <c r="J13" s="18"/>
      <c r="K13" s="18"/>
      <c r="L13" s="18"/>
      <c r="M13" s="18"/>
      <c r="N13" s="18"/>
    </row>
    <row r="14" spans="1:14" ht="24.75" customHeight="1">
      <c r="A14" s="48"/>
      <c r="B14" s="53" t="str">
        <f>Teilnehmer!B9</f>
        <v>Matheis Erich</v>
      </c>
      <c r="C14" s="54">
        <v>1</v>
      </c>
      <c r="D14" s="48"/>
      <c r="E14" s="56" t="str">
        <f>IF(C14&gt;C15,B14,IF(C15&gt;C14,B15,""))</f>
        <v>Matheis Erich</v>
      </c>
      <c r="F14" s="54">
        <v>4</v>
      </c>
      <c r="G14" s="48"/>
      <c r="H14" s="48"/>
      <c r="I14" s="48"/>
      <c r="J14" s="18"/>
      <c r="K14" s="18"/>
      <c r="L14" s="18"/>
      <c r="M14" s="18"/>
      <c r="N14" s="18"/>
    </row>
    <row r="15" spans="1:14" ht="24.75" customHeight="1">
      <c r="A15" s="48"/>
      <c r="B15" s="57">
        <f>Teilnehmer!B18</f>
        <v>0</v>
      </c>
      <c r="C15" s="54"/>
      <c r="D15" s="48"/>
      <c r="E15" s="48"/>
      <c r="F15" s="48"/>
      <c r="G15" s="48"/>
      <c r="H15" s="48"/>
      <c r="I15" s="48"/>
      <c r="J15" s="18"/>
      <c r="K15" s="18"/>
      <c r="L15" s="18"/>
      <c r="M15" s="18"/>
      <c r="N15" s="18"/>
    </row>
    <row r="16" spans="1:14" ht="24.75" customHeight="1">
      <c r="A16" s="48"/>
      <c r="B16" s="55">
        <v>5</v>
      </c>
      <c r="C16" s="48"/>
      <c r="D16" s="48"/>
      <c r="E16" s="48"/>
      <c r="F16" s="48"/>
      <c r="G16" s="48"/>
      <c r="H16" s="48"/>
      <c r="I16" s="11"/>
      <c r="J16" s="18"/>
      <c r="K16" s="18"/>
      <c r="L16" s="18"/>
      <c r="M16" s="18"/>
      <c r="N16" s="18"/>
    </row>
    <row r="17" spans="1:14" ht="24.75" customHeight="1">
      <c r="A17" s="48"/>
      <c r="B17" s="53" t="str">
        <f>Teilnehmer!B8</f>
        <v>Kret Stanislaw</v>
      </c>
      <c r="C17" s="54">
        <v>1</v>
      </c>
      <c r="D17" s="48"/>
      <c r="E17" s="48"/>
      <c r="F17" s="48"/>
      <c r="G17" s="48"/>
      <c r="H17" s="48"/>
      <c r="I17" s="48"/>
      <c r="J17" s="18"/>
      <c r="K17" s="18"/>
      <c r="L17" s="18"/>
      <c r="M17" s="18"/>
      <c r="N17" s="18"/>
    </row>
    <row r="18" spans="1:14" ht="24.75" customHeight="1">
      <c r="A18" s="48"/>
      <c r="B18" s="57">
        <f>Teilnehmer!B19</f>
        <v>0</v>
      </c>
      <c r="C18" s="54"/>
      <c r="D18" s="48"/>
      <c r="E18" s="52">
        <v>11</v>
      </c>
      <c r="F18" s="48"/>
      <c r="G18" s="48"/>
      <c r="H18" s="48"/>
      <c r="I18" s="48"/>
      <c r="J18" s="18"/>
      <c r="K18" s="18"/>
      <c r="L18" s="18"/>
      <c r="M18" s="18"/>
      <c r="N18" s="18"/>
    </row>
    <row r="19" spans="1:14" ht="24.75" customHeight="1">
      <c r="A19" s="48"/>
      <c r="B19" s="55">
        <v>6</v>
      </c>
      <c r="C19" s="48"/>
      <c r="D19" s="48"/>
      <c r="E19" s="56" t="str">
        <f>IF(C17&gt;C18,B17,IF(C18&gt;C17,B18,""))</f>
        <v>Kret Stanislaw</v>
      </c>
      <c r="F19" s="54">
        <v>5</v>
      </c>
      <c r="G19" s="48"/>
      <c r="H19" s="48"/>
      <c r="I19" s="48"/>
      <c r="J19" s="18"/>
      <c r="K19" s="18"/>
      <c r="L19" s="18"/>
      <c r="M19" s="18"/>
      <c r="N19" s="18"/>
    </row>
    <row r="20" spans="1:14" ht="24.75" customHeight="1">
      <c r="A20" s="48"/>
      <c r="B20" s="53" t="str">
        <f>Teilnehmer!B11</f>
        <v>Lackner Rupert</v>
      </c>
      <c r="C20" s="54">
        <v>2</v>
      </c>
      <c r="D20" s="48"/>
      <c r="E20" s="56" t="str">
        <f>IF(C20&gt;C21,B20,IF(C21&gt;C20,B21,""))</f>
        <v>Weißbacher Wolfgang</v>
      </c>
      <c r="F20" s="54">
        <v>0</v>
      </c>
      <c r="G20" s="48"/>
      <c r="H20" s="48"/>
      <c r="I20" s="48"/>
      <c r="J20" s="18"/>
      <c r="K20" s="18"/>
      <c r="L20" s="18"/>
      <c r="M20" s="18"/>
      <c r="N20" s="18"/>
    </row>
    <row r="21" spans="1:14" ht="24.75" customHeight="1">
      <c r="A21" s="48"/>
      <c r="B21" s="57" t="str">
        <f>Teilnehmer!B16</f>
        <v>Weißbacher Wolfgang</v>
      </c>
      <c r="C21" s="54">
        <v>4</v>
      </c>
      <c r="D21" s="48"/>
      <c r="E21" s="48"/>
      <c r="F21" s="48"/>
      <c r="G21" s="52">
        <v>14</v>
      </c>
      <c r="H21" s="48"/>
      <c r="I21" s="48"/>
      <c r="J21" s="18"/>
      <c r="K21" s="18"/>
      <c r="L21" s="18"/>
      <c r="M21" s="18"/>
      <c r="N21" s="18"/>
    </row>
    <row r="22" spans="1:14" ht="24.75" customHeight="1">
      <c r="A22" s="48"/>
      <c r="B22" s="55">
        <v>7</v>
      </c>
      <c r="C22" s="48"/>
      <c r="D22" s="48"/>
      <c r="E22" s="48"/>
      <c r="F22" s="48"/>
      <c r="G22" s="56" t="str">
        <f>IF(F19&gt;F20,E19,IF(F20&gt;F19,E20,""))</f>
        <v>Kret Stanislaw</v>
      </c>
      <c r="H22" s="54">
        <v>5</v>
      </c>
      <c r="I22" s="58" t="str">
        <f>IF(H22&gt;H23,G22,IF(H23&gt;H22,G23,""))</f>
        <v>Kret Stanislaw</v>
      </c>
      <c r="J22" s="18"/>
      <c r="K22" s="18"/>
      <c r="L22" s="18"/>
      <c r="M22" s="18"/>
      <c r="N22" s="18"/>
    </row>
    <row r="23" spans="1:14" ht="24.75" customHeight="1">
      <c r="A23" s="48"/>
      <c r="B23" s="53" t="str">
        <f>Teilnehmer!B12</f>
        <v>Hofer Ernst</v>
      </c>
      <c r="C23" s="54">
        <v>4</v>
      </c>
      <c r="D23" s="48"/>
      <c r="E23" s="48"/>
      <c r="F23" s="48"/>
      <c r="G23" s="56" t="str">
        <f>IF(F25&gt;F26,E25,IF(F26&gt;F25,E26,""))</f>
        <v>Riedlecker Theo</v>
      </c>
      <c r="H23" s="54">
        <v>0</v>
      </c>
      <c r="I23" s="59" t="s">
        <v>5</v>
      </c>
      <c r="J23" s="18"/>
      <c r="K23" s="18"/>
      <c r="L23" s="18"/>
      <c r="M23" s="18"/>
      <c r="N23" s="18"/>
    </row>
    <row r="24" spans="1:14" ht="24.75" customHeight="1">
      <c r="A24" s="48"/>
      <c r="B24" s="57" t="str">
        <f>Teilnehmer!B15</f>
        <v>Schett Bruno</v>
      </c>
      <c r="C24" s="54">
        <v>1</v>
      </c>
      <c r="D24" s="48"/>
      <c r="E24" s="52">
        <v>12</v>
      </c>
      <c r="F24" s="48"/>
      <c r="G24" s="48"/>
      <c r="H24" s="48"/>
      <c r="I24" s="48"/>
      <c r="J24" s="18"/>
      <c r="K24" s="18"/>
      <c r="L24" s="18"/>
      <c r="M24" s="18"/>
      <c r="N24" s="18"/>
    </row>
    <row r="25" spans="1:14" ht="24.75" customHeight="1">
      <c r="A25" s="48"/>
      <c r="B25" s="55">
        <v>8</v>
      </c>
      <c r="C25" s="48"/>
      <c r="D25" s="48"/>
      <c r="E25" s="56" t="str">
        <f>IF(C23&gt;C24,B23,IF(C24&gt;C23,B24,""))</f>
        <v>Hofer Ernst</v>
      </c>
      <c r="F25" s="54">
        <v>0</v>
      </c>
      <c r="G25" s="48"/>
      <c r="H25" s="48"/>
      <c r="I25" s="48"/>
      <c r="J25" s="18"/>
      <c r="K25" s="18"/>
      <c r="L25" s="18"/>
      <c r="M25" s="18"/>
      <c r="N25" s="18"/>
    </row>
    <row r="26" spans="1:14" ht="24.75" customHeight="1">
      <c r="A26" s="48"/>
      <c r="B26" s="53" t="str">
        <f>Teilnehmer!B7</f>
        <v>Riedlecker Theo</v>
      </c>
      <c r="C26" s="54">
        <v>1</v>
      </c>
      <c r="D26" s="48"/>
      <c r="E26" s="56" t="str">
        <f>IF(C26&gt;C27,B26,IF(C27&gt;C26,B27,""))</f>
        <v>Riedlecker Theo</v>
      </c>
      <c r="F26" s="54">
        <v>5</v>
      </c>
      <c r="G26" s="48"/>
      <c r="H26" s="48"/>
      <c r="I26" s="11"/>
      <c r="K26" s="18"/>
      <c r="L26" s="18"/>
      <c r="M26" s="18"/>
      <c r="N26" s="18"/>
    </row>
    <row r="27" spans="1:14" ht="24.75" customHeight="1">
      <c r="A27" s="48"/>
      <c r="B27" s="57">
        <f>Teilnehmer!B20</f>
        <v>0</v>
      </c>
      <c r="C27" s="54"/>
      <c r="D27" s="48"/>
      <c r="E27" s="48"/>
      <c r="F27" s="48"/>
      <c r="G27" s="48"/>
      <c r="H27" s="48"/>
      <c r="I27" s="11"/>
      <c r="K27" s="18"/>
      <c r="L27" s="18"/>
      <c r="M27" s="18"/>
      <c r="N27" s="18"/>
    </row>
    <row r="28" spans="1:14" ht="24.75" customHeight="1">
      <c r="A28" s="48"/>
      <c r="B28" s="60"/>
      <c r="C28" s="48"/>
      <c r="D28" s="48"/>
      <c r="E28" s="48"/>
      <c r="F28" s="48"/>
      <c r="G28" s="48"/>
      <c r="H28" s="48"/>
      <c r="I28" s="48"/>
      <c r="J28" s="18"/>
      <c r="K28" s="18"/>
      <c r="L28" s="18"/>
      <c r="M28" s="18"/>
      <c r="N28" s="18"/>
    </row>
    <row r="29" spans="1:14" ht="24.75" customHeight="1">
      <c r="A29" s="48"/>
      <c r="B29" s="48"/>
      <c r="C29" s="48"/>
      <c r="D29" s="48"/>
      <c r="E29" s="48"/>
      <c r="F29" s="48"/>
      <c r="G29" s="48"/>
      <c r="H29" s="48"/>
      <c r="I29" s="48"/>
      <c r="J29" s="18"/>
      <c r="K29" s="18"/>
      <c r="L29" s="18"/>
      <c r="M29" s="18"/>
      <c r="N29" s="18"/>
    </row>
    <row r="30" spans="1:14" ht="24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24.75" customHeight="1">
      <c r="A32" s="18"/>
      <c r="B32" s="20"/>
      <c r="C32" s="18"/>
      <c r="D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24.75" customHeight="1">
      <c r="A33" s="18"/>
      <c r="B33" s="20"/>
      <c r="C33" s="18"/>
      <c r="D33" s="18"/>
      <c r="E33" s="20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24.75" customHeight="1">
      <c r="A34" s="18"/>
      <c r="B34" s="20"/>
      <c r="C34" s="18"/>
      <c r="D34" s="18"/>
      <c r="E34" s="20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24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zoomScale="115" zoomScaleNormal="115" zoomScalePageLayoutView="0" workbookViewId="0" topLeftCell="A4">
      <selection activeCell="L18" sqref="L18"/>
    </sheetView>
  </sheetViews>
  <sheetFormatPr defaultColWidth="11.421875" defaultRowHeight="24.75" customHeight="1"/>
  <cols>
    <col min="1" max="1" width="8.140625" style="5" customWidth="1"/>
    <col min="2" max="2" width="25.7109375" style="0" customWidth="1"/>
    <col min="3" max="3" width="4.7109375" style="0" customWidth="1"/>
    <col min="4" max="4" width="6.7109375" style="5" customWidth="1"/>
    <col min="5" max="5" width="25.7109375" style="0" customWidth="1"/>
    <col min="6" max="6" width="4.7109375" style="0" customWidth="1"/>
    <col min="7" max="7" width="6.7109375" style="0" customWidth="1"/>
    <col min="8" max="8" width="25.7109375" style="0" customWidth="1"/>
    <col min="9" max="9" width="4.7109375" style="0" customWidth="1"/>
    <col min="10" max="10" width="6.7109375" style="0" customWidth="1"/>
    <col min="11" max="11" width="25.7109375" style="0" customWidth="1"/>
    <col min="12" max="12" width="4.7109375" style="0" customWidth="1"/>
    <col min="13" max="13" width="25.7109375" style="0" customWidth="1"/>
  </cols>
  <sheetData>
    <row r="2" spans="1:8" s="3" customFormat="1" ht="24.75" customHeight="1">
      <c r="A2" s="44"/>
      <c r="B2" s="45" t="s">
        <v>6</v>
      </c>
      <c r="C2" s="45"/>
      <c r="D2" s="44"/>
      <c r="E2" s="45"/>
      <c r="H2" s="50" t="str">
        <f>Teilnehmer!B2</f>
        <v>Turnier</v>
      </c>
    </row>
    <row r="4" spans="2:11" ht="24.75" customHeight="1">
      <c r="B4" s="16">
        <v>4</v>
      </c>
      <c r="C4" s="16"/>
      <c r="D4" s="16"/>
      <c r="E4" s="16">
        <v>4</v>
      </c>
      <c r="F4" s="16"/>
      <c r="G4" s="16"/>
      <c r="H4" s="16">
        <v>4</v>
      </c>
      <c r="K4" s="16">
        <v>4</v>
      </c>
    </row>
    <row r="5" spans="1:13" ht="24.75" customHeight="1">
      <c r="A5" s="61"/>
      <c r="B5" s="62">
        <v>15</v>
      </c>
      <c r="C5" s="11"/>
      <c r="D5" s="61"/>
      <c r="E5" s="62">
        <v>19</v>
      </c>
      <c r="F5" s="11"/>
      <c r="G5" s="11"/>
      <c r="H5" s="11"/>
      <c r="I5" s="11"/>
      <c r="J5" s="11"/>
      <c r="K5" s="11"/>
      <c r="L5" s="11"/>
      <c r="M5" s="11"/>
    </row>
    <row r="6" spans="1:13" ht="24.75" customHeight="1">
      <c r="A6" s="61" t="s">
        <v>10</v>
      </c>
      <c r="B6" s="63">
        <f>IF(Vorrunde!C5&gt;Vorrunde!C6,Vorrunde!B6,IF(Vorrunde!C6&gt;Vorrunde!C5,Vorrunde!B5,""))</f>
        <v>0</v>
      </c>
      <c r="C6" s="64"/>
      <c r="D6" s="61"/>
      <c r="E6" s="56" t="str">
        <f>IF(C6&gt;C7,B6,IF(C7&gt;C6,B7,""))</f>
        <v>Pann Michael</v>
      </c>
      <c r="F6" s="54">
        <v>2</v>
      </c>
      <c r="G6" s="11"/>
      <c r="H6" s="11"/>
      <c r="I6" s="11"/>
      <c r="J6" s="11"/>
      <c r="K6" s="11"/>
      <c r="L6" s="11"/>
      <c r="M6" s="11"/>
    </row>
    <row r="7" spans="1:13" ht="24.75" customHeight="1">
      <c r="A7" s="61" t="s">
        <v>9</v>
      </c>
      <c r="B7" s="63" t="str">
        <f>IF(Vorrunde!C8&gt;Vorrunde!C9,Vorrunde!B9,IF(Vorrunde!C9&gt;Vorrunde!C8,Vorrunde!B8,""))</f>
        <v>Pann Michael</v>
      </c>
      <c r="C7" s="64">
        <v>1</v>
      </c>
      <c r="D7" s="61" t="s">
        <v>60</v>
      </c>
      <c r="E7" s="56" t="str">
        <f>IF(Vorrunde!F13&gt;Vorrunde!F14,Vorrunde!E14,IF(Vorrunde!F14&gt;Vorrunde!F13,Vorrunde!E13,""))</f>
        <v>Matheis Erich</v>
      </c>
      <c r="F7" s="54">
        <v>4</v>
      </c>
      <c r="G7" s="11"/>
      <c r="H7" s="62">
        <v>23</v>
      </c>
      <c r="I7" s="11"/>
      <c r="J7" s="11"/>
      <c r="K7" s="62">
        <v>25</v>
      </c>
      <c r="L7" s="11"/>
      <c r="M7" s="11"/>
    </row>
    <row r="8" spans="1:13" ht="24.75" customHeight="1">
      <c r="A8" s="61"/>
      <c r="B8" s="62">
        <v>16</v>
      </c>
      <c r="C8" s="11"/>
      <c r="D8" s="61"/>
      <c r="E8" s="52">
        <v>20</v>
      </c>
      <c r="F8" s="48"/>
      <c r="G8" s="11"/>
      <c r="H8" s="56" t="str">
        <f>IF(F6&gt;F7,E6,IF(F7&gt;F6,E7,""))</f>
        <v>Matheis Erich</v>
      </c>
      <c r="I8" s="64">
        <v>4</v>
      </c>
      <c r="J8" s="11"/>
      <c r="K8" s="63" t="str">
        <f>IF(I8&gt;I9,H8,IF(I9&gt;I8,H9,""))</f>
        <v>Matheis Erich</v>
      </c>
      <c r="L8" s="64">
        <v>3</v>
      </c>
      <c r="M8" s="63" t="str">
        <f>IF(L8&gt;L9,K8,IF(L9&gt;L8,K9,""))</f>
        <v>Riedlecker Theo</v>
      </c>
    </row>
    <row r="9" spans="1:15" ht="24.75" customHeight="1">
      <c r="A9" s="61" t="s">
        <v>8</v>
      </c>
      <c r="B9" s="63">
        <f>IF(Vorrunde!C11&gt;Vorrunde!C12,Vorrunde!B12,IF(Vorrunde!C12&gt;Vorrunde!C11,Vorrunde!B11,""))</f>
        <v>0</v>
      </c>
      <c r="C9" s="54"/>
      <c r="D9" s="61"/>
      <c r="E9" s="56">
        <f>IF(C9&gt;C10,B9,IF(C10&gt;C9,B10,""))</f>
      </c>
      <c r="F9" s="54"/>
      <c r="G9" s="11"/>
      <c r="H9" s="56" t="str">
        <f>IF(F9&gt;F10,E9,IF(F10&gt;F9,E10,""))</f>
        <v>Kirchner Ernst</v>
      </c>
      <c r="I9" s="64">
        <v>0</v>
      </c>
      <c r="J9" s="65" t="s">
        <v>62</v>
      </c>
      <c r="K9" s="63" t="str">
        <f>IF(Vorrunde!H22&gt;Vorrunde!H23,Vorrunde!G23,IF(Vorrunde!H23&gt;Vorrunde!H22,Vorrunde!G22,""))</f>
        <v>Riedlecker Theo</v>
      </c>
      <c r="L9" s="66">
        <v>4</v>
      </c>
      <c r="M9" s="67" t="s">
        <v>5</v>
      </c>
      <c r="N9" s="4"/>
      <c r="O9" s="4"/>
    </row>
    <row r="10" spans="1:13" ht="24.75" customHeight="1">
      <c r="A10" s="61" t="s">
        <v>7</v>
      </c>
      <c r="B10" s="68">
        <f>IF(Vorrunde!C14&gt;Vorrunde!C15,Vorrunde!B15,IF(Vorrunde!C15&gt;Vorrunde!C14,Vorrunde!B14,""))</f>
        <v>0</v>
      </c>
      <c r="C10" s="54"/>
      <c r="D10" s="61" t="s">
        <v>58</v>
      </c>
      <c r="E10" s="56" t="str">
        <f>IF(Vorrunde!F7&gt;Vorrunde!F8,Vorrunde!E8,IF(Vorrunde!F8&gt;Vorrunde!F7,Vorrunde!E7,""))</f>
        <v>Kirchner Ernst</v>
      </c>
      <c r="F10" s="54">
        <v>1</v>
      </c>
      <c r="G10" s="11"/>
      <c r="H10" s="11"/>
      <c r="I10" s="11"/>
      <c r="J10" s="11"/>
      <c r="K10" s="11"/>
      <c r="L10" s="11"/>
      <c r="M10" s="11"/>
    </row>
    <row r="11" spans="1:13" ht="24.75" customHeight="1">
      <c r="A11" s="61"/>
      <c r="B11" s="62">
        <v>17</v>
      </c>
      <c r="C11" s="11"/>
      <c r="D11" s="61"/>
      <c r="E11" s="52">
        <v>21</v>
      </c>
      <c r="F11" s="48"/>
      <c r="G11" s="11"/>
      <c r="H11" s="11"/>
      <c r="I11" s="11"/>
      <c r="J11" s="11"/>
      <c r="K11" s="11"/>
      <c r="L11" s="11"/>
      <c r="M11" s="11"/>
    </row>
    <row r="12" spans="1:13" ht="24.75" customHeight="1">
      <c r="A12" s="61" t="s">
        <v>12</v>
      </c>
      <c r="B12" s="63">
        <f>IF(Vorrunde!C17&gt;Vorrunde!C18,Vorrunde!B18,IF(Vorrunde!C18&gt;Vorrunde!C17,Vorrunde!B17,""))</f>
        <v>0</v>
      </c>
      <c r="C12" s="64"/>
      <c r="D12" s="61"/>
      <c r="E12" s="56" t="str">
        <f>IF(C12&gt;C13,B12,IF(C13&gt;C12,B13,""))</f>
        <v>Lackner Rupert</v>
      </c>
      <c r="F12" s="54">
        <v>4</v>
      </c>
      <c r="G12" s="11"/>
      <c r="H12" s="11"/>
      <c r="I12" s="11"/>
      <c r="J12" s="11"/>
      <c r="K12" s="11"/>
      <c r="L12" s="11"/>
      <c r="M12" s="11"/>
    </row>
    <row r="13" spans="1:13" ht="24.75" customHeight="1">
      <c r="A13" s="61" t="s">
        <v>13</v>
      </c>
      <c r="B13" s="63" t="str">
        <f>IF(Vorrunde!C20&gt;Vorrunde!C21,Vorrunde!B21,IF(Vorrunde!C21&gt;Vorrunde!C20,Vorrunde!B20,""))</f>
        <v>Lackner Rupert</v>
      </c>
      <c r="C13" s="64">
        <v>1</v>
      </c>
      <c r="D13" s="61" t="s">
        <v>59</v>
      </c>
      <c r="E13" s="56" t="str">
        <f>IF(Vorrunde!F25&gt;Vorrunde!F26,Vorrunde!E26,IF(Vorrunde!F26&gt;Vorrunde!F25,Vorrunde!E25,""))</f>
        <v>Hofer Ernst</v>
      </c>
      <c r="F13" s="54">
        <v>2</v>
      </c>
      <c r="G13" s="11"/>
      <c r="H13" s="62">
        <v>24</v>
      </c>
      <c r="I13" s="11"/>
      <c r="J13" s="11"/>
      <c r="K13" s="62">
        <v>26</v>
      </c>
      <c r="L13" s="11"/>
      <c r="M13" s="11"/>
    </row>
    <row r="14" spans="1:13" ht="24.75" customHeight="1">
      <c r="A14" s="61"/>
      <c r="B14" s="62">
        <v>18</v>
      </c>
      <c r="C14" s="11"/>
      <c r="D14" s="61"/>
      <c r="E14" s="52">
        <v>22</v>
      </c>
      <c r="F14" s="48"/>
      <c r="G14" s="11"/>
      <c r="H14" s="56" t="str">
        <f>IF(F12&gt;F13,E12,IF(F13&gt;F12,E13,""))</f>
        <v>Lackner Rupert</v>
      </c>
      <c r="I14" s="64">
        <v>1</v>
      </c>
      <c r="J14" s="11"/>
      <c r="K14" s="63" t="str">
        <f>IF(I14&gt;I15,H14,IF(I15&gt;I14,H15,""))</f>
        <v>Weißbacher Wolfgang</v>
      </c>
      <c r="L14" s="64">
        <v>1</v>
      </c>
      <c r="M14" s="63" t="str">
        <f>IF(L14&gt;L15,K14,IF(L15&gt;L14,K15,""))</f>
        <v>Wallner Johann</v>
      </c>
    </row>
    <row r="15" spans="1:13" ht="24.75" customHeight="1">
      <c r="A15" s="61" t="s">
        <v>14</v>
      </c>
      <c r="B15" s="68" t="str">
        <f>IF(Vorrunde!C23&gt;Vorrunde!C24,Vorrunde!B24,IF(Vorrunde!C24&gt;Vorrunde!C23,Vorrunde!B23,""))</f>
        <v>Schett Bruno</v>
      </c>
      <c r="C15" s="64">
        <v>1</v>
      </c>
      <c r="D15" s="61"/>
      <c r="E15" s="56" t="str">
        <f>IF(C15&gt;C16,B15,IF(C16&gt;C15,B16,""))</f>
        <v>Schett Bruno</v>
      </c>
      <c r="F15" s="54">
        <v>0</v>
      </c>
      <c r="G15" s="11"/>
      <c r="H15" s="56" t="str">
        <f>IF(F15&gt;F16,E15,IF(F16&gt;F15,E16,""))</f>
        <v>Weißbacher Wolfgang</v>
      </c>
      <c r="I15" s="64">
        <v>4</v>
      </c>
      <c r="J15" s="65" t="s">
        <v>61</v>
      </c>
      <c r="K15" s="63" t="str">
        <f>IF(Vorrunde!H10&gt;Vorrunde!H11,Vorrunde!G11,IF(Vorrunde!H11&gt;Vorrunde!H10,Vorrunde!G10,""))</f>
        <v>Wallner Johann</v>
      </c>
      <c r="L15" s="66">
        <v>4</v>
      </c>
      <c r="M15" s="67" t="s">
        <v>5</v>
      </c>
    </row>
    <row r="16" spans="1:13" ht="24.75" customHeight="1">
      <c r="A16" s="61" t="s">
        <v>11</v>
      </c>
      <c r="B16" s="63">
        <f>IF(Vorrunde!C26&gt;Vorrunde!C27,Vorrunde!B27,IF(Vorrunde!C27&gt;Vorrunde!C26,Vorrunde!B26,""))</f>
        <v>0</v>
      </c>
      <c r="C16" s="64"/>
      <c r="D16" s="61" t="s">
        <v>57</v>
      </c>
      <c r="E16" s="56" t="str">
        <f>IF(Vorrunde!F19&gt;Vorrunde!F20,Vorrunde!E20,IF(Vorrunde!F20&gt;Vorrunde!F19,Vorrunde!E19,""))</f>
        <v>Weißbacher Wolfgang</v>
      </c>
      <c r="F16" s="54">
        <v>4</v>
      </c>
      <c r="G16" s="11"/>
      <c r="H16" s="11"/>
      <c r="I16" s="11"/>
      <c r="J16" s="11"/>
      <c r="K16" s="11"/>
      <c r="L16" s="11"/>
      <c r="M16" s="11"/>
    </row>
    <row r="17" spans="1:13" ht="24.75" customHeight="1">
      <c r="A17" s="61"/>
      <c r="B17" s="62"/>
      <c r="C17" s="11"/>
      <c r="D17" s="61"/>
      <c r="E17" s="52"/>
      <c r="F17" s="48"/>
      <c r="G17" s="11"/>
      <c r="H17" s="11"/>
      <c r="I17" s="11"/>
      <c r="J17" s="11"/>
      <c r="K17" s="11"/>
      <c r="L17" s="11"/>
      <c r="M17" s="11"/>
    </row>
    <row r="18" spans="1:13" ht="24.75" customHeight="1">
      <c r="A18" s="61"/>
      <c r="B18" s="69" t="s">
        <v>56</v>
      </c>
      <c r="C18" s="69"/>
      <c r="D18" s="69"/>
      <c r="E18" s="69" t="s">
        <v>55</v>
      </c>
      <c r="F18" s="69"/>
      <c r="G18" s="69"/>
      <c r="H18" s="69" t="s">
        <v>54</v>
      </c>
      <c r="I18" s="69"/>
      <c r="J18" s="69"/>
      <c r="K18" s="69" t="s">
        <v>53</v>
      </c>
      <c r="L18" s="11"/>
      <c r="M18" s="11"/>
    </row>
    <row r="19" spans="1:13" ht="24.75" customHeight="1">
      <c r="A19" s="61"/>
      <c r="B19" s="11"/>
      <c r="C19" s="11"/>
      <c r="D19" s="61"/>
      <c r="E19" s="11"/>
      <c r="F19" s="11"/>
      <c r="G19" s="11"/>
      <c r="H19" s="11"/>
      <c r="I19" s="11"/>
      <c r="J19" s="11"/>
      <c r="K19" s="11"/>
      <c r="L19" s="11"/>
      <c r="M19" s="11"/>
    </row>
    <row r="20" ht="24.75" customHeight="1">
      <c r="E20" t="s">
        <v>77</v>
      </c>
    </row>
  </sheetData>
  <sheetProtection/>
  <printOptions/>
  <pageMargins left="0.8267716535433072" right="0.8267716535433072" top="0.7874015748031497" bottom="0.7874015748031497" header="0.5118110236220472" footer="0.5118110236220472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G11" sqref="G11"/>
    </sheetView>
  </sheetViews>
  <sheetFormatPr defaultColWidth="11.421875" defaultRowHeight="21.75" customHeight="1"/>
  <cols>
    <col min="1" max="1" width="14.8515625" style="0" customWidth="1"/>
    <col min="2" max="2" width="25.7109375" style="0" customWidth="1"/>
    <col min="3" max="3" width="3.7109375" style="0" customWidth="1"/>
    <col min="5" max="5" width="25.7109375" style="0" customWidth="1"/>
    <col min="6" max="6" width="3.7109375" style="0" customWidth="1"/>
    <col min="7" max="7" width="25.7109375" style="0" customWidth="1"/>
  </cols>
  <sheetData>
    <row r="1" spans="1:5" s="9" customFormat="1" ht="21.75" customHeight="1">
      <c r="A1" s="43" t="s">
        <v>5</v>
      </c>
      <c r="B1" s="10"/>
      <c r="E1" s="14"/>
    </row>
    <row r="3" spans="2:5" ht="21.75" customHeight="1">
      <c r="B3" s="15">
        <v>5</v>
      </c>
      <c r="E3" s="15">
        <v>5</v>
      </c>
    </row>
    <row r="4" spans="3:5" ht="21.75" customHeight="1">
      <c r="C4">
        <v>27</v>
      </c>
      <c r="E4" s="16"/>
    </row>
    <row r="5" spans="1:3" ht="21.75" customHeight="1">
      <c r="A5" s="71" t="s">
        <v>63</v>
      </c>
      <c r="B5" s="2" t="str">
        <f>IF(Vorrunde!H10&gt;Vorrunde!H11,Vorrunde!G10,IF(Vorrunde!H11&gt;Vorrunde!H10,Vorrunde!G11,""))</f>
        <v>Pfisterer Reinhard</v>
      </c>
      <c r="C5" s="17">
        <v>5</v>
      </c>
    </row>
    <row r="6" spans="1:6" ht="21.75" customHeight="1">
      <c r="A6" s="70" t="s">
        <v>15</v>
      </c>
      <c r="B6" s="2" t="str">
        <f>Hoffnung!M8</f>
        <v>Riedlecker Theo</v>
      </c>
      <c r="C6" s="17">
        <v>4</v>
      </c>
      <c r="F6">
        <v>29</v>
      </c>
    </row>
    <row r="7" spans="5:6" ht="21.75" customHeight="1">
      <c r="E7" s="2" t="str">
        <f>IF(C5&gt;C6,B5,IF(C6&gt;C5,B6,""))</f>
        <v>Pfisterer Reinhard</v>
      </c>
      <c r="F7" s="17">
        <v>3</v>
      </c>
    </row>
    <row r="8" spans="5:7" ht="21.75" customHeight="1">
      <c r="E8" s="7"/>
      <c r="F8" s="7"/>
      <c r="G8" s="41" t="str">
        <f>IF(F7&gt;F9,E7,IF(F9&gt;F7,E9,""))</f>
        <v>Kret Stanislaw</v>
      </c>
    </row>
    <row r="9" spans="5:7" ht="21.75" customHeight="1">
      <c r="E9" s="2" t="str">
        <f>IF(C11&gt;C12,B11,IF(C12&gt;C11,B12,""))</f>
        <v>Kret Stanislaw</v>
      </c>
      <c r="F9" s="17">
        <v>5</v>
      </c>
      <c r="G9" s="8" t="s">
        <v>17</v>
      </c>
    </row>
    <row r="10" ht="21.75" customHeight="1">
      <c r="C10">
        <v>28</v>
      </c>
    </row>
    <row r="11" spans="1:3" ht="21.75" customHeight="1">
      <c r="A11" s="71" t="s">
        <v>64</v>
      </c>
      <c r="B11" s="2" t="str">
        <f>IF(Vorrunde!H22&gt;Vorrunde!H23,Vorrunde!G22,IF(Vorrunde!H23&gt;Vorrunde!H22,Vorrunde!G23,""))</f>
        <v>Kret Stanislaw</v>
      </c>
      <c r="C11" s="17">
        <v>5</v>
      </c>
    </row>
    <row r="12" spans="1:3" ht="21.75" customHeight="1">
      <c r="A12" s="70" t="s">
        <v>16</v>
      </c>
      <c r="B12" s="2" t="str">
        <f>Hoffnung!M14</f>
        <v>Wallner Johann</v>
      </c>
      <c r="C12" s="17">
        <v>4</v>
      </c>
    </row>
    <row r="14" spans="2:5" ht="21.75" customHeight="1">
      <c r="B14" t="s">
        <v>19</v>
      </c>
      <c r="E14" t="s">
        <v>18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145" zoomScaleNormal="145" zoomScalePageLayoutView="0" workbookViewId="0" topLeftCell="A1">
      <selection activeCell="F9" sqref="F9"/>
    </sheetView>
  </sheetViews>
  <sheetFormatPr defaultColWidth="11.421875" defaultRowHeight="12.75"/>
  <cols>
    <col min="2" max="2" width="3.8515625" style="6" customWidth="1"/>
    <col min="3" max="3" width="30.00390625" style="0" customWidth="1"/>
    <col min="4" max="4" width="3.7109375" style="0" customWidth="1"/>
    <col min="5" max="5" width="3.8515625" style="0" customWidth="1"/>
    <col min="6" max="6" width="29.8515625" style="0" customWidth="1"/>
  </cols>
  <sheetData>
    <row r="1" ht="24.75" customHeight="1"/>
    <row r="2" ht="24.75" customHeight="1">
      <c r="A2" s="12" t="s">
        <v>20</v>
      </c>
    </row>
    <row r="3" ht="24.75" customHeight="1"/>
    <row r="4" ht="24.75" customHeight="1">
      <c r="C4" s="11"/>
    </row>
    <row r="5" spans="2:6" ht="24.75" customHeight="1">
      <c r="B5" s="6" t="s">
        <v>22</v>
      </c>
      <c r="C5" s="37" t="str">
        <f>Finalrunde!G8</f>
        <v>Kret Stanislaw</v>
      </c>
      <c r="E5" s="6">
        <v>9</v>
      </c>
      <c r="F5" s="40"/>
    </row>
    <row r="6" spans="2:6" ht="24.75" customHeight="1">
      <c r="B6" s="6" t="s">
        <v>23</v>
      </c>
      <c r="C6" s="38" t="str">
        <f>IF(Finalrunde!F7&gt;Finalrunde!F9,Finalrunde!E9,IF(Finalrunde!F9&gt;Finalrunde!F7,Finalrunde!E7,""))</f>
        <v>Pfisterer Reinhard</v>
      </c>
      <c r="E6" s="6">
        <v>9</v>
      </c>
      <c r="F6" s="74" t="s">
        <v>72</v>
      </c>
    </row>
    <row r="7" spans="2:6" ht="24.75" customHeight="1">
      <c r="B7" s="6" t="s">
        <v>24</v>
      </c>
      <c r="C7" s="36" t="str">
        <f>IF(Finalrunde!C5&gt;Finalrunde!C6,Finalrunde!B6,IF(Finalrunde!C6&gt;Finalrunde!C5,Finalrunde!B5,""))</f>
        <v>Riedlecker Theo</v>
      </c>
      <c r="E7" s="6">
        <v>9</v>
      </c>
      <c r="F7" s="40" t="s">
        <v>74</v>
      </c>
    </row>
    <row r="8" spans="2:6" ht="24.75" customHeight="1">
      <c r="B8" s="6" t="s">
        <v>24</v>
      </c>
      <c r="C8" s="36" t="str">
        <f>IF(Finalrunde!C11&gt;Finalrunde!C12,Finalrunde!B12,IF(Finalrunde!C12&gt;Finalrunde!C11,Finalrunde!B11,""))</f>
        <v>Wallner Johann</v>
      </c>
      <c r="E8" s="6">
        <v>11</v>
      </c>
      <c r="F8" s="40" t="str">
        <f>IF(Hoffnung!F9&gt;Hoffnung!F10,Hoffnung!E16,IF(Hoffnung!F10&gt;Hoffnung!F9,Hoffnung!E15,""))</f>
        <v>Schett Bruno</v>
      </c>
    </row>
    <row r="9" ht="24.75" customHeight="1">
      <c r="E9" s="6"/>
    </row>
    <row r="10" spans="2:6" ht="24.75" customHeight="1">
      <c r="B10" s="6" t="s">
        <v>25</v>
      </c>
      <c r="C10" s="39" t="str">
        <f>IF(Hoffnung!L8&gt;Hoffnung!L9,Hoffnung!K9,IF(Hoffnung!L9&gt;Hoffnung!L8,Hoffnung!K14,""))</f>
        <v>Weißbacher Wolfgang</v>
      </c>
      <c r="E10" s="6">
        <v>13</v>
      </c>
      <c r="F10" s="40">
        <f>IF(Hoffnung!C6&gt;Hoffnung!C7,Hoffnung!B7,IF(Hoffnung!C7&gt;Hoffnung!C6,Hoffnung!B6,""))</f>
        <v>0</v>
      </c>
    </row>
    <row r="11" spans="2:6" ht="24.75" customHeight="1">
      <c r="B11" s="6" t="s">
        <v>25</v>
      </c>
      <c r="C11" s="39" t="str">
        <f>IF(Hoffnung!L14&gt;Hoffnung!L15,Hoffnung!K15,IF(Hoffnung!L15&gt;Hoffnung!L14,Hoffnung!K8,""))</f>
        <v>Matheis Erich</v>
      </c>
      <c r="E11" s="6">
        <v>13</v>
      </c>
      <c r="F11" s="40">
        <f>IF(Hoffnung!C9&gt;Hoffnung!C10,Hoffnung!B10,IF(Hoffnung!C10&gt;Hoffnung!C9,Hoffnung!B15,""))</f>
      </c>
    </row>
    <row r="12" spans="5:6" ht="24.75" customHeight="1">
      <c r="E12" s="6">
        <v>13</v>
      </c>
      <c r="F12" s="40">
        <f>IF(Hoffnung!C12&gt;Hoffnung!C13,Hoffnung!B13,IF(Hoffnung!C13&gt;Hoffnung!C12,Hoffnung!B12,""))</f>
        <v>0</v>
      </c>
    </row>
    <row r="13" spans="2:6" ht="24.75" customHeight="1">
      <c r="B13" s="6">
        <v>7</v>
      </c>
      <c r="C13" s="40" t="str">
        <f>IF(Hoffnung!I8&gt;Hoffnung!I9,Hoffnung!H8,IF(Hoffnung!I9&gt;Hoffnung!I8,Hoffnung!H14,""))</f>
        <v>Matheis Erich</v>
      </c>
      <c r="E13" s="6">
        <v>13</v>
      </c>
      <c r="F13" s="40">
        <f>IF(Hoffnung!C15&gt;Hoffnung!C16,Hoffnung!B16,IF(Hoffnung!C16&gt;Hoffnung!C15,Hoffnung!B9,""))</f>
        <v>0</v>
      </c>
    </row>
    <row r="14" spans="2:3" ht="24.75" customHeight="1">
      <c r="B14" s="6">
        <v>7</v>
      </c>
      <c r="C14" s="40" t="str">
        <f>IF(Hoffnung!I14&gt;Hoffnung!I15,Hoffnung!H15,IF(Hoffnung!I15&gt;Hoffnung!I14,Hoffnung!H14,""))</f>
        <v>Lackner Rupert</v>
      </c>
    </row>
    <row r="15" ht="24.75" customHeight="1"/>
    <row r="16" ht="24.75" customHeight="1"/>
    <row r="17" ht="17.25" customHeight="1"/>
    <row r="18" ht="17.25" customHeight="1"/>
    <row r="19" ht="17.25" customHeight="1"/>
    <row r="21" ht="15.75" customHeight="1"/>
    <row r="22" ht="17.25" customHeight="1"/>
    <row r="23" ht="17.25" customHeight="1"/>
    <row r="24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zoomScalePageLayoutView="0" workbookViewId="0" topLeftCell="A1">
      <selection activeCell="E40" sqref="E40"/>
    </sheetView>
  </sheetViews>
  <sheetFormatPr defaultColWidth="11.421875" defaultRowHeight="12.75"/>
  <cols>
    <col min="1" max="1" width="16.8515625" style="0" customWidth="1"/>
    <col min="2" max="3" width="18.8515625" style="0" customWidth="1"/>
    <col min="4" max="4" width="22.28125" style="0" customWidth="1"/>
    <col min="5" max="5" width="13.28125" style="0" customWidth="1"/>
    <col min="6" max="8" width="18.8515625" style="0" customWidth="1"/>
    <col min="9" max="9" width="22.28125" style="0" customWidth="1"/>
  </cols>
  <sheetData>
    <row r="1" spans="1:9" ht="12.75">
      <c r="A1" s="78" t="s">
        <v>26</v>
      </c>
      <c r="B1" s="78"/>
      <c r="C1" s="78"/>
      <c r="D1" s="78"/>
      <c r="F1" s="78" t="s">
        <v>26</v>
      </c>
      <c r="G1" s="78"/>
      <c r="H1" s="78"/>
      <c r="I1" s="78"/>
    </row>
    <row r="2" spans="1:9" ht="48" customHeight="1">
      <c r="A2" s="78"/>
      <c r="B2" s="78"/>
      <c r="C2" s="78"/>
      <c r="D2" s="78"/>
      <c r="F2" s="78"/>
      <c r="G2" s="78"/>
      <c r="H2" s="78"/>
      <c r="I2" s="78"/>
    </row>
    <row r="3" spans="1:6" ht="12.75">
      <c r="A3" s="79"/>
      <c r="F3" s="79"/>
    </row>
    <row r="4" spans="1:6" ht="12.75">
      <c r="A4" s="79"/>
      <c r="F4" s="79"/>
    </row>
    <row r="5" ht="13.5" thickBot="1"/>
    <row r="6" spans="1:9" ht="12.75">
      <c r="A6" s="31" t="s">
        <v>0</v>
      </c>
      <c r="B6" s="23" t="s">
        <v>21</v>
      </c>
      <c r="C6" s="23" t="s">
        <v>27</v>
      </c>
      <c r="D6" s="24" t="s">
        <v>28</v>
      </c>
      <c r="F6" s="31" t="s">
        <v>0</v>
      </c>
      <c r="G6" s="23" t="s">
        <v>21</v>
      </c>
      <c r="H6" s="23" t="s">
        <v>27</v>
      </c>
      <c r="I6" s="24" t="s">
        <v>28</v>
      </c>
    </row>
    <row r="7" spans="1:9" ht="12.75">
      <c r="A7" s="32"/>
      <c r="B7" s="26"/>
      <c r="C7" s="26"/>
      <c r="D7" s="33"/>
      <c r="F7" s="32"/>
      <c r="G7" s="26"/>
      <c r="H7" s="26"/>
      <c r="I7" s="33"/>
    </row>
    <row r="8" spans="1:9" ht="9" customHeight="1" thickBot="1">
      <c r="A8" s="34"/>
      <c r="B8" s="26"/>
      <c r="C8" s="26"/>
      <c r="D8" s="33"/>
      <c r="F8" s="34"/>
      <c r="G8" s="26"/>
      <c r="H8" s="26"/>
      <c r="I8" s="33"/>
    </row>
    <row r="9" spans="1:9" ht="12.75">
      <c r="A9" s="31" t="s">
        <v>29</v>
      </c>
      <c r="B9" s="80" t="s">
        <v>30</v>
      </c>
      <c r="C9" s="80"/>
      <c r="D9" s="81"/>
      <c r="F9" s="31" t="s">
        <v>29</v>
      </c>
      <c r="G9" s="80" t="s">
        <v>30</v>
      </c>
      <c r="H9" s="80"/>
      <c r="I9" s="81"/>
    </row>
    <row r="10" spans="1:9" ht="12.75">
      <c r="A10" s="34"/>
      <c r="B10" s="26"/>
      <c r="C10" s="26"/>
      <c r="D10" s="33"/>
      <c r="F10" s="34"/>
      <c r="G10" s="26"/>
      <c r="H10" s="26"/>
      <c r="I10" s="33"/>
    </row>
    <row r="11" spans="1:9" ht="9.75" customHeight="1" thickBot="1">
      <c r="A11" s="25"/>
      <c r="B11" s="4"/>
      <c r="C11" s="21"/>
      <c r="D11" s="22"/>
      <c r="F11" s="25"/>
      <c r="G11" s="4"/>
      <c r="H11" s="21"/>
      <c r="I11" s="22"/>
    </row>
    <row r="12" spans="1:9" ht="13.5" thickBot="1">
      <c r="A12" s="29" t="s">
        <v>31</v>
      </c>
      <c r="B12" s="30"/>
      <c r="C12" s="27" t="s">
        <v>31</v>
      </c>
      <c r="D12" s="28"/>
      <c r="F12" s="29" t="s">
        <v>31</v>
      </c>
      <c r="G12" s="30"/>
      <c r="H12" s="27" t="s">
        <v>31</v>
      </c>
      <c r="I12" s="28"/>
    </row>
    <row r="14" spans="1:9" ht="21.75" customHeight="1" thickBot="1">
      <c r="A14" s="82" t="s">
        <v>35</v>
      </c>
      <c r="B14" s="82"/>
      <c r="C14" s="82"/>
      <c r="D14" s="82"/>
      <c r="F14" s="82" t="s">
        <v>35</v>
      </c>
      <c r="G14" s="82"/>
      <c r="H14" s="82"/>
      <c r="I14" s="82"/>
    </row>
    <row r="15" spans="1:9" ht="13.5" thickBot="1">
      <c r="A15" s="83" t="s">
        <v>32</v>
      </c>
      <c r="B15" s="84"/>
      <c r="C15" s="84"/>
      <c r="D15" s="85"/>
      <c r="F15" s="83" t="s">
        <v>32</v>
      </c>
      <c r="G15" s="84"/>
      <c r="H15" s="84"/>
      <c r="I15" s="85"/>
    </row>
    <row r="17" spans="1:9" s="4" customFormat="1" ht="15.75" customHeight="1">
      <c r="A17" s="86" t="s">
        <v>37</v>
      </c>
      <c r="B17" s="86"/>
      <c r="C17" s="86"/>
      <c r="D17" s="86"/>
      <c r="F17" s="86" t="s">
        <v>37</v>
      </c>
      <c r="G17" s="86"/>
      <c r="H17" s="86"/>
      <c r="I17" s="86"/>
    </row>
    <row r="18" spans="1:9" s="4" customFormat="1" ht="17.25" customHeight="1">
      <c r="A18" s="75" t="s">
        <v>36</v>
      </c>
      <c r="B18" s="75"/>
      <c r="C18" s="75"/>
      <c r="D18" s="75"/>
      <c r="F18" s="75" t="s">
        <v>36</v>
      </c>
      <c r="G18" s="75"/>
      <c r="H18" s="75"/>
      <c r="I18" s="75"/>
    </row>
    <row r="19" spans="1:9" s="4" customFormat="1" ht="17.25" customHeight="1">
      <c r="A19" s="75" t="s">
        <v>38</v>
      </c>
      <c r="B19" s="75"/>
      <c r="C19" s="75"/>
      <c r="D19" s="75"/>
      <c r="F19" s="75" t="s">
        <v>38</v>
      </c>
      <c r="G19" s="75"/>
      <c r="H19" s="75"/>
      <c r="I19" s="75"/>
    </row>
    <row r="20" spans="1:9" s="4" customFormat="1" ht="17.25" customHeight="1">
      <c r="A20" s="75" t="s">
        <v>39</v>
      </c>
      <c r="B20" s="75"/>
      <c r="C20" s="75"/>
      <c r="D20" s="75"/>
      <c r="F20" s="75" t="s">
        <v>39</v>
      </c>
      <c r="G20" s="75"/>
      <c r="H20" s="75"/>
      <c r="I20" s="75"/>
    </row>
    <row r="21" spans="1:9" s="4" customFormat="1" ht="17.25" customHeight="1">
      <c r="A21" s="75" t="s">
        <v>40</v>
      </c>
      <c r="B21" s="75"/>
      <c r="C21" s="75"/>
      <c r="D21" s="75"/>
      <c r="F21" s="75" t="s">
        <v>40</v>
      </c>
      <c r="G21" s="75"/>
      <c r="H21" s="75"/>
      <c r="I21" s="75"/>
    </row>
    <row r="22" spans="1:9" s="4" customFormat="1" ht="17.25" customHeight="1">
      <c r="A22" s="75" t="s">
        <v>41</v>
      </c>
      <c r="B22" s="75"/>
      <c r="C22" s="75"/>
      <c r="D22" s="75"/>
      <c r="F22" s="75" t="s">
        <v>41</v>
      </c>
      <c r="G22" s="75"/>
      <c r="H22" s="75"/>
      <c r="I22" s="75"/>
    </row>
    <row r="23" spans="1:9" s="4" customFormat="1" ht="17.25" customHeight="1">
      <c r="A23" s="75" t="s">
        <v>42</v>
      </c>
      <c r="B23" s="75"/>
      <c r="C23" s="75"/>
      <c r="D23" s="75"/>
      <c r="F23" s="75" t="s">
        <v>42</v>
      </c>
      <c r="G23" s="75"/>
      <c r="H23" s="75"/>
      <c r="I23" s="75"/>
    </row>
    <row r="24" spans="1:9" s="4" customFormat="1" ht="17.25" customHeight="1">
      <c r="A24" s="75" t="s">
        <v>43</v>
      </c>
      <c r="B24" s="75"/>
      <c r="C24" s="75"/>
      <c r="D24" s="75"/>
      <c r="F24" s="75" t="s">
        <v>43</v>
      </c>
      <c r="G24" s="75"/>
      <c r="H24" s="75"/>
      <c r="I24" s="75"/>
    </row>
    <row r="25" spans="1:9" s="4" customFormat="1" ht="17.25" customHeight="1">
      <c r="A25" s="75" t="s">
        <v>44</v>
      </c>
      <c r="B25" s="75"/>
      <c r="C25" s="75"/>
      <c r="D25" s="75"/>
      <c r="F25" s="75" t="s">
        <v>44</v>
      </c>
      <c r="G25" s="75"/>
      <c r="H25" s="75"/>
      <c r="I25" s="75"/>
    </row>
    <row r="26" spans="1:9" s="4" customFormat="1" ht="17.25" customHeight="1">
      <c r="A26" s="75" t="s">
        <v>45</v>
      </c>
      <c r="B26" s="75"/>
      <c r="C26" s="75"/>
      <c r="D26" s="75"/>
      <c r="F26" s="75" t="s">
        <v>45</v>
      </c>
      <c r="G26" s="75"/>
      <c r="H26" s="75"/>
      <c r="I26" s="75"/>
    </row>
    <row r="27" spans="1:9" s="4" customFormat="1" ht="17.25" customHeight="1">
      <c r="A27" s="75" t="s">
        <v>46</v>
      </c>
      <c r="B27" s="75"/>
      <c r="C27" s="75"/>
      <c r="D27" s="75"/>
      <c r="F27" s="75" t="s">
        <v>46</v>
      </c>
      <c r="G27" s="75"/>
      <c r="H27" s="75"/>
      <c r="I27" s="75"/>
    </row>
    <row r="28" spans="1:9" s="4" customFormat="1" ht="17.25" customHeight="1">
      <c r="A28" s="75" t="s">
        <v>47</v>
      </c>
      <c r="B28" s="75"/>
      <c r="C28" s="75"/>
      <c r="D28" s="75"/>
      <c r="F28" s="75" t="s">
        <v>47</v>
      </c>
      <c r="G28" s="75"/>
      <c r="H28" s="75"/>
      <c r="I28" s="75"/>
    </row>
    <row r="29" spans="1:9" s="4" customFormat="1" ht="17.25" customHeight="1">
      <c r="A29" s="75" t="s">
        <v>48</v>
      </c>
      <c r="B29" s="75"/>
      <c r="C29" s="75"/>
      <c r="D29" s="75"/>
      <c r="F29" s="75" t="s">
        <v>48</v>
      </c>
      <c r="G29" s="75"/>
      <c r="H29" s="75"/>
      <c r="I29" s="75"/>
    </row>
    <row r="30" spans="1:9" s="4" customFormat="1" ht="17.25" customHeight="1">
      <c r="A30" s="75" t="s">
        <v>49</v>
      </c>
      <c r="B30" s="75"/>
      <c r="C30" s="75"/>
      <c r="D30" s="75"/>
      <c r="F30" s="75" t="s">
        <v>49</v>
      </c>
      <c r="G30" s="75"/>
      <c r="H30" s="75"/>
      <c r="I30" s="75"/>
    </row>
    <row r="31" spans="1:9" s="4" customFormat="1" ht="17.25" customHeight="1">
      <c r="A31" s="75" t="s">
        <v>50</v>
      </c>
      <c r="B31" s="75"/>
      <c r="C31" s="75"/>
      <c r="D31" s="75"/>
      <c r="F31" s="75" t="s">
        <v>50</v>
      </c>
      <c r="G31" s="75"/>
      <c r="H31" s="75"/>
      <c r="I31" s="75"/>
    </row>
    <row r="32" spans="1:9" ht="17.25" customHeight="1">
      <c r="A32" s="75" t="s">
        <v>51</v>
      </c>
      <c r="B32" s="75"/>
      <c r="C32" s="75"/>
      <c r="D32" s="75"/>
      <c r="F32" s="75" t="s">
        <v>51</v>
      </c>
      <c r="G32" s="75"/>
      <c r="H32" s="75"/>
      <c r="I32" s="75"/>
    </row>
    <row r="33" spans="2:8" ht="12.75">
      <c r="B33" s="77"/>
      <c r="C33" s="77"/>
      <c r="G33" s="77"/>
      <c r="H33" s="77"/>
    </row>
    <row r="34" spans="2:8" ht="20.25" customHeight="1">
      <c r="B34" s="77" t="s">
        <v>33</v>
      </c>
      <c r="C34" s="77"/>
      <c r="G34" s="77" t="s">
        <v>33</v>
      </c>
      <c r="H34" s="77"/>
    </row>
    <row r="35" spans="1:9" ht="20.25" customHeight="1" thickBot="1">
      <c r="A35" s="35"/>
      <c r="B35" s="76" t="s">
        <v>34</v>
      </c>
      <c r="C35" s="76"/>
      <c r="D35" s="35"/>
      <c r="F35" s="35"/>
      <c r="G35" s="76" t="s">
        <v>34</v>
      </c>
      <c r="H35" s="76"/>
      <c r="I35" s="35"/>
    </row>
    <row r="36" ht="13.5" thickTop="1"/>
  </sheetData>
  <sheetProtection/>
  <mergeCells count="48">
    <mergeCell ref="A23:D23"/>
    <mergeCell ref="A24:D24"/>
    <mergeCell ref="A25:D25"/>
    <mergeCell ref="A27:D27"/>
    <mergeCell ref="A1:D2"/>
    <mergeCell ref="A3:A4"/>
    <mergeCell ref="B9:D9"/>
    <mergeCell ref="A14:D14"/>
    <mergeCell ref="F18:I18"/>
    <mergeCell ref="A26:D26"/>
    <mergeCell ref="A15:D15"/>
    <mergeCell ref="A17:D17"/>
    <mergeCell ref="A29:D29"/>
    <mergeCell ref="A18:D18"/>
    <mergeCell ref="A19:D19"/>
    <mergeCell ref="A20:D20"/>
    <mergeCell ref="A21:D21"/>
    <mergeCell ref="A22:D22"/>
    <mergeCell ref="F1:I2"/>
    <mergeCell ref="F3:F4"/>
    <mergeCell ref="G9:I9"/>
    <mergeCell ref="F14:I14"/>
    <mergeCell ref="F15:I15"/>
    <mergeCell ref="F17:I17"/>
    <mergeCell ref="B34:C34"/>
    <mergeCell ref="B35:C35"/>
    <mergeCell ref="A32:D32"/>
    <mergeCell ref="A30:D30"/>
    <mergeCell ref="A31:D31"/>
    <mergeCell ref="B33:C33"/>
    <mergeCell ref="A28:D2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G35:H35"/>
    <mergeCell ref="F31:I31"/>
    <mergeCell ref="F32:I32"/>
    <mergeCell ref="G33:H33"/>
    <mergeCell ref="G34:H34"/>
  </mergeCells>
  <printOptions/>
  <pageMargins left="0.52" right="0.53" top="0.63" bottom="0.41" header="0.4921259845" footer="0.26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Österr.Pool Billard 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ehofer@aon.at;stefan.p@drei.at</dc:creator>
  <cp:keywords/>
  <dc:description/>
  <cp:lastModifiedBy>Ernst</cp:lastModifiedBy>
  <cp:lastPrinted>2014-02-14T21:19:12Z</cp:lastPrinted>
  <dcterms:created xsi:type="dcterms:W3CDTF">2000-03-08T07:41:58Z</dcterms:created>
  <dcterms:modified xsi:type="dcterms:W3CDTF">2014-02-16T09:38:05Z</dcterms:modified>
  <cp:category/>
  <cp:version/>
  <cp:contentType/>
  <cp:contentStatus/>
</cp:coreProperties>
</file>